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从江县2023年林下经济高质量发展目标任务分解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<sst xmlns="http://schemas.openxmlformats.org/spreadsheetml/2006/main" count="48" uniqueCount="41">
  <si>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附件4</t>
  </si>
  <si>
    <t>从江县2024年林下经济高质量发展目标任务分解表</t>
  </si>
  <si>
    <t>单位：亩、万元</t>
  </si>
  <si>
    <t>序号</t>
  </si>
  <si>
    <t>乡镇</t>
  </si>
  <si>
    <t>经营和利用林地面积</t>
  </si>
  <si>
    <t>季度推进计划（累计）</t>
  </si>
  <si>
    <t>备注</t>
  </si>
  <si>
    <t>利用面积</t>
  </si>
  <si>
    <t>产值</t>
  </si>
  <si>
    <t>一季度</t>
  </si>
  <si>
    <t>二季度</t>
  </si>
  <si>
    <t>三季度</t>
  </si>
  <si>
    <t>四季度</t>
  </si>
  <si>
    <t>合计</t>
  </si>
  <si>
    <t>种植</t>
  </si>
  <si>
    <t>养殖</t>
  </si>
  <si>
    <t>采集</t>
  </si>
  <si>
    <t>面积</t>
  </si>
  <si>
    <t>全县合计</t>
  </si>
  <si>
    <t>丙梅街道</t>
  </si>
  <si>
    <t>丙妹镇</t>
  </si>
  <si>
    <t>高增乡</t>
  </si>
  <si>
    <t>谷坪乡</t>
  </si>
  <si>
    <t>贯洞镇</t>
  </si>
  <si>
    <t>洛香镇</t>
  </si>
  <si>
    <t>庆云镇</t>
  </si>
  <si>
    <t>西山镇</t>
  </si>
  <si>
    <t>斗里镇</t>
  </si>
  <si>
    <t>翠里乡</t>
  </si>
  <si>
    <t>下江镇</t>
  </si>
  <si>
    <t>停洞镇</t>
  </si>
  <si>
    <t>往洞镇</t>
  </si>
  <si>
    <t>东朗镇</t>
  </si>
  <si>
    <t>宰便镇</t>
  </si>
  <si>
    <t>刚边乡</t>
  </si>
  <si>
    <t>秀塘乡</t>
  </si>
  <si>
    <t>加鸠镇</t>
  </si>
  <si>
    <t>加榜乡</t>
  </si>
  <si>
    <t>加勉乡</t>
  </si>
  <si>
    <t>注：本表数据为累计数。
说明：种植面积指林药种植面积；养殖面积指林鸡、林蜂、林羊的面积；林产品采集面积指松林、竹类以及野生药材或者其他林下产品面积。
产值含林下种养殖以及林下产品采集加工等。面积折算统计：林药按实际种植面积、林鸡50羽/亩、林蜂1箱/3亩、林羊1头/2亩、牛1头/2亩。
采集面积按实际面积计算。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</si>
</sst>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workbookViewId="0">
      <pane ySplit="7" topLeftCell="A20" activePane="bottomLeft" state="frozen"/>
      <selection/>
      <selection pane="bottomLeft" activeCell="A28" sqref="A28:P28"/>
    </sheetView>
  </sheetViews>
  <sheetFormatPr defaultColWidth="9" defaultRowHeight="13.5"/>
  <cols>
    <col min="1" max="1" width="10.3333333333333" style="1" customWidth="1"/>
    <col min="2" max="2" width="14.625" style="1" customWidth="1"/>
    <col min="3" max="3" width="9.875" style="1" customWidth="1"/>
    <col min="4" max="4" width="9.38333333333333" style="1" customWidth="1"/>
    <col min="5" max="5" width="8.9" style="1" customWidth="1"/>
    <col min="6" max="6" width="9.51666666666667" style="1" customWidth="1"/>
    <col min="7" max="7" width="9.875" style="1" customWidth="1"/>
    <col min="8" max="8" width="11.75" style="1" customWidth="1"/>
    <col min="9" max="9" width="11.125" style="1" customWidth="1"/>
    <col min="10" max="10" width="11.0166666666667" style="1" customWidth="1"/>
    <col min="11" max="11" width="10.2416666666667" style="1" customWidth="1"/>
    <col min="12" max="12" width="10.625" style="1" customWidth="1"/>
    <col min="13" max="13" width="9.25" style="1" customWidth="1"/>
    <col min="14" max="14" width="9" style="1" customWidth="1"/>
    <col min="15" max="15" width="10" style="1" customWidth="1"/>
    <col min="16" max="16" width="10.0583333333333" style="1" customWidth="1"/>
    <col min="17" max="17" width="10.375" style="1"/>
    <col min="18" max="16384" width="9" style="1"/>
  </cols>
  <sheetData>
    <row r="1" ht="2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7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4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2" customFormat="1" ht="22" customHeight="1" spans="1:16">
      <c r="A4" s="7" t="s">
        <v>3</v>
      </c>
      <c r="B4" s="8" t="s">
        <v>4</v>
      </c>
      <c r="C4" s="8" t="s">
        <v>5</v>
      </c>
      <c r="D4" s="8"/>
      <c r="E4" s="8"/>
      <c r="F4" s="8"/>
      <c r="G4" s="8"/>
      <c r="H4" s="8" t="s">
        <v>6</v>
      </c>
      <c r="I4" s="8"/>
      <c r="J4" s="8"/>
      <c r="K4" s="8"/>
      <c r="L4" s="8"/>
      <c r="M4" s="8"/>
      <c r="N4" s="8"/>
      <c r="O4" s="8"/>
      <c r="P4" s="8" t="s">
        <v>7</v>
      </c>
    </row>
    <row r="5" s="2" customFormat="1" ht="22" customHeight="1" spans="1:16">
      <c r="A5" s="7"/>
      <c r="B5" s="8"/>
      <c r="C5" s="8" t="s">
        <v>8</v>
      </c>
      <c r="D5" s="8"/>
      <c r="E5" s="8"/>
      <c r="F5" s="8"/>
      <c r="G5" s="8" t="s">
        <v>9</v>
      </c>
      <c r="H5" s="8" t="s">
        <v>10</v>
      </c>
      <c r="I5" s="8"/>
      <c r="J5" s="8" t="s">
        <v>11</v>
      </c>
      <c r="K5" s="8"/>
      <c r="L5" s="8" t="s">
        <v>12</v>
      </c>
      <c r="M5" s="8"/>
      <c r="N5" s="8" t="s">
        <v>13</v>
      </c>
      <c r="O5" s="8"/>
      <c r="P5" s="8"/>
    </row>
    <row r="6" s="2" customFormat="1" ht="22" customHeight="1" spans="1:16">
      <c r="A6" s="7"/>
      <c r="B6" s="8"/>
      <c r="C6" s="7" t="s">
        <v>14</v>
      </c>
      <c r="D6" s="7" t="s">
        <v>15</v>
      </c>
      <c r="E6" s="7" t="s">
        <v>16</v>
      </c>
      <c r="F6" s="7" t="s">
        <v>17</v>
      </c>
      <c r="G6" s="7"/>
      <c r="H6" s="7" t="s">
        <v>18</v>
      </c>
      <c r="I6" s="7" t="s">
        <v>9</v>
      </c>
      <c r="J6" s="7" t="s">
        <v>18</v>
      </c>
      <c r="K6" s="7" t="s">
        <v>9</v>
      </c>
      <c r="L6" s="7" t="s">
        <v>18</v>
      </c>
      <c r="M6" s="7" t="s">
        <v>9</v>
      </c>
      <c r="N6" s="7" t="s">
        <v>18</v>
      </c>
      <c r="O6" s="7" t="s">
        <v>9</v>
      </c>
      <c r="P6" s="8"/>
    </row>
    <row r="7" s="2" customFormat="1" ht="22" customHeight="1" spans="1:16">
      <c r="A7" s="7">
        <v>1</v>
      </c>
      <c r="B7" s="7" t="s">
        <v>19</v>
      </c>
      <c r="C7" s="7">
        <f>SUM(C8:C27)</f>
        <v>450000</v>
      </c>
      <c r="D7" s="7">
        <f t="shared" ref="D7:O7" si="0">SUM(D8:D27)</f>
        <v>95000</v>
      </c>
      <c r="E7" s="7">
        <f t="shared" si="0"/>
        <v>150000</v>
      </c>
      <c r="F7" s="7">
        <f t="shared" si="0"/>
        <v>205000</v>
      </c>
      <c r="G7" s="7">
        <f t="shared" si="0"/>
        <v>80000</v>
      </c>
      <c r="H7" s="7">
        <f t="shared" si="0"/>
        <v>360000</v>
      </c>
      <c r="I7" s="7">
        <f t="shared" si="0"/>
        <v>24000</v>
      </c>
      <c r="J7" s="7">
        <f t="shared" si="0"/>
        <v>405000</v>
      </c>
      <c r="K7" s="7">
        <f t="shared" si="0"/>
        <v>48000</v>
      </c>
      <c r="L7" s="7">
        <f t="shared" si="0"/>
        <v>450000</v>
      </c>
      <c r="M7" s="7">
        <f t="shared" si="0"/>
        <v>64000</v>
      </c>
      <c r="N7" s="7">
        <f t="shared" si="0"/>
        <v>450000</v>
      </c>
      <c r="O7" s="7">
        <f t="shared" si="0"/>
        <v>80000</v>
      </c>
      <c r="P7" s="7"/>
    </row>
    <row r="8" s="3" customFormat="1" ht="22" customHeight="1" spans="1:16">
      <c r="A8" s="9">
        <v>2</v>
      </c>
      <c r="B8" s="9" t="s">
        <v>20</v>
      </c>
      <c r="C8" s="9">
        <f>D8+E8+F8</f>
        <v>12600</v>
      </c>
      <c r="D8" s="9">
        <v>3600</v>
      </c>
      <c r="E8" s="9">
        <v>3000</v>
      </c>
      <c r="F8" s="9">
        <v>6000</v>
      </c>
      <c r="G8" s="9">
        <v>2000</v>
      </c>
      <c r="H8" s="9">
        <f>C8*0.8</f>
        <v>10080</v>
      </c>
      <c r="I8" s="9">
        <f>G8*0.3</f>
        <v>600</v>
      </c>
      <c r="J8" s="9">
        <f>C8*0.9</f>
        <v>11340</v>
      </c>
      <c r="K8" s="9">
        <f>G8*0.6</f>
        <v>1200</v>
      </c>
      <c r="L8" s="9">
        <f t="shared" ref="L8:L27" si="1">C8</f>
        <v>12600</v>
      </c>
      <c r="M8" s="9">
        <f>G8*0.8</f>
        <v>1600</v>
      </c>
      <c r="N8" s="9">
        <f>C8</f>
        <v>12600</v>
      </c>
      <c r="O8" s="9">
        <f>G8</f>
        <v>2000</v>
      </c>
      <c r="P8" s="12"/>
    </row>
    <row r="9" s="3" customFormat="1" ht="22" customHeight="1" spans="1:16">
      <c r="A9" s="9">
        <v>3</v>
      </c>
      <c r="B9" s="9" t="s">
        <v>21</v>
      </c>
      <c r="C9" s="9">
        <f t="shared" ref="C9:C27" si="2">D9+E9+F9</f>
        <v>37300</v>
      </c>
      <c r="D9" s="9">
        <v>12300</v>
      </c>
      <c r="E9" s="9">
        <v>10000</v>
      </c>
      <c r="F9" s="9">
        <v>15000</v>
      </c>
      <c r="G9" s="9">
        <v>6000</v>
      </c>
      <c r="H9" s="9">
        <f t="shared" ref="H9:H27" si="3">C9*0.8</f>
        <v>29840</v>
      </c>
      <c r="I9" s="9">
        <f>G9*0.3</f>
        <v>1800</v>
      </c>
      <c r="J9" s="9">
        <f t="shared" ref="J9:J27" si="4">C9*0.9</f>
        <v>33570</v>
      </c>
      <c r="K9" s="9">
        <f>G9*0.6</f>
        <v>3600</v>
      </c>
      <c r="L9" s="9">
        <f t="shared" si="1"/>
        <v>37300</v>
      </c>
      <c r="M9" s="9">
        <f>G9*0.8</f>
        <v>4800</v>
      </c>
      <c r="N9" s="9">
        <f t="shared" ref="N9:N27" si="5">C9</f>
        <v>37300</v>
      </c>
      <c r="O9" s="9">
        <f t="shared" ref="O9:O27" si="6">G9</f>
        <v>6000</v>
      </c>
      <c r="P9" s="12"/>
    </row>
    <row r="10" s="3" customFormat="1" ht="22" customHeight="1" spans="1:16">
      <c r="A10" s="9">
        <v>4</v>
      </c>
      <c r="B10" s="9" t="s">
        <v>22</v>
      </c>
      <c r="C10" s="9">
        <f t="shared" si="2"/>
        <v>20700</v>
      </c>
      <c r="D10" s="9">
        <v>3700</v>
      </c>
      <c r="E10" s="9">
        <v>6000</v>
      </c>
      <c r="F10" s="9">
        <v>11000</v>
      </c>
      <c r="G10" s="9">
        <v>3000</v>
      </c>
      <c r="H10" s="9">
        <f t="shared" si="3"/>
        <v>16560</v>
      </c>
      <c r="I10" s="9">
        <f t="shared" ref="I10:I27" si="7">G10*0.3</f>
        <v>900</v>
      </c>
      <c r="J10" s="9">
        <f t="shared" si="4"/>
        <v>18630</v>
      </c>
      <c r="K10" s="9">
        <f t="shared" ref="K10:K27" si="8">G10*0.6</f>
        <v>1800</v>
      </c>
      <c r="L10" s="9">
        <f t="shared" si="1"/>
        <v>20700</v>
      </c>
      <c r="M10" s="9">
        <f t="shared" ref="M10:M27" si="9">G10*0.8</f>
        <v>2400</v>
      </c>
      <c r="N10" s="9">
        <f t="shared" si="5"/>
        <v>20700</v>
      </c>
      <c r="O10" s="9">
        <f t="shared" si="6"/>
        <v>3000</v>
      </c>
      <c r="P10" s="12"/>
    </row>
    <row r="11" s="3" customFormat="1" ht="22" customHeight="1" spans="1:16">
      <c r="A11" s="9">
        <v>5</v>
      </c>
      <c r="B11" s="9" t="s">
        <v>23</v>
      </c>
      <c r="C11" s="9">
        <f t="shared" si="2"/>
        <v>14800</v>
      </c>
      <c r="D11" s="9">
        <v>2800</v>
      </c>
      <c r="E11" s="9">
        <v>6000</v>
      </c>
      <c r="F11" s="9">
        <v>6000</v>
      </c>
      <c r="G11" s="9">
        <v>3000</v>
      </c>
      <c r="H11" s="9">
        <f t="shared" si="3"/>
        <v>11840</v>
      </c>
      <c r="I11" s="9">
        <f t="shared" si="7"/>
        <v>900</v>
      </c>
      <c r="J11" s="9">
        <f t="shared" si="4"/>
        <v>13320</v>
      </c>
      <c r="K11" s="9">
        <f t="shared" si="8"/>
        <v>1800</v>
      </c>
      <c r="L11" s="9">
        <f t="shared" si="1"/>
        <v>14800</v>
      </c>
      <c r="M11" s="9">
        <f t="shared" si="9"/>
        <v>2400</v>
      </c>
      <c r="N11" s="9">
        <f t="shared" si="5"/>
        <v>14800</v>
      </c>
      <c r="O11" s="9">
        <f t="shared" si="6"/>
        <v>3000</v>
      </c>
      <c r="P11" s="12"/>
    </row>
    <row r="12" s="3" customFormat="1" ht="22" customHeight="1" spans="1:16">
      <c r="A12" s="9">
        <v>6</v>
      </c>
      <c r="B12" s="9" t="s">
        <v>24</v>
      </c>
      <c r="C12" s="9">
        <f t="shared" si="2"/>
        <v>19000</v>
      </c>
      <c r="D12" s="9">
        <v>7000</v>
      </c>
      <c r="E12" s="9">
        <v>6000</v>
      </c>
      <c r="F12" s="9">
        <v>6000</v>
      </c>
      <c r="G12" s="9">
        <v>5000</v>
      </c>
      <c r="H12" s="9">
        <f t="shared" si="3"/>
        <v>15200</v>
      </c>
      <c r="I12" s="9">
        <f t="shared" si="7"/>
        <v>1500</v>
      </c>
      <c r="J12" s="9">
        <f t="shared" si="4"/>
        <v>17100</v>
      </c>
      <c r="K12" s="9">
        <f t="shared" si="8"/>
        <v>3000</v>
      </c>
      <c r="L12" s="9">
        <f t="shared" si="1"/>
        <v>19000</v>
      </c>
      <c r="M12" s="9">
        <f t="shared" si="9"/>
        <v>4000</v>
      </c>
      <c r="N12" s="9">
        <f t="shared" si="5"/>
        <v>19000</v>
      </c>
      <c r="O12" s="9">
        <f t="shared" si="6"/>
        <v>5000</v>
      </c>
      <c r="P12" s="12"/>
    </row>
    <row r="13" s="3" customFormat="1" ht="22" customHeight="1" spans="1:16">
      <c r="A13" s="9">
        <v>7</v>
      </c>
      <c r="B13" s="9" t="s">
        <v>25</v>
      </c>
      <c r="C13" s="9">
        <f t="shared" si="2"/>
        <v>19000</v>
      </c>
      <c r="D13" s="9">
        <v>5000</v>
      </c>
      <c r="E13" s="9">
        <v>8000</v>
      </c>
      <c r="F13" s="9">
        <v>6000</v>
      </c>
      <c r="G13" s="9">
        <v>4000</v>
      </c>
      <c r="H13" s="9">
        <f t="shared" si="3"/>
        <v>15200</v>
      </c>
      <c r="I13" s="9">
        <f t="shared" si="7"/>
        <v>1200</v>
      </c>
      <c r="J13" s="9">
        <f t="shared" si="4"/>
        <v>17100</v>
      </c>
      <c r="K13" s="9">
        <f t="shared" si="8"/>
        <v>2400</v>
      </c>
      <c r="L13" s="9">
        <f t="shared" si="1"/>
        <v>19000</v>
      </c>
      <c r="M13" s="9">
        <f t="shared" si="9"/>
        <v>3200</v>
      </c>
      <c r="N13" s="9">
        <f t="shared" si="5"/>
        <v>19000</v>
      </c>
      <c r="O13" s="9">
        <f t="shared" si="6"/>
        <v>4000</v>
      </c>
      <c r="P13" s="12"/>
    </row>
    <row r="14" s="3" customFormat="1" ht="22" customHeight="1" spans="1:16">
      <c r="A14" s="9">
        <v>8</v>
      </c>
      <c r="B14" s="9" t="s">
        <v>26</v>
      </c>
      <c r="C14" s="9">
        <f t="shared" si="2"/>
        <v>25200</v>
      </c>
      <c r="D14" s="9">
        <v>7200</v>
      </c>
      <c r="E14" s="9">
        <v>10000</v>
      </c>
      <c r="F14" s="9">
        <v>8000</v>
      </c>
      <c r="G14" s="9">
        <v>4000</v>
      </c>
      <c r="H14" s="9">
        <f t="shared" si="3"/>
        <v>20160</v>
      </c>
      <c r="I14" s="9">
        <f t="shared" si="7"/>
        <v>1200</v>
      </c>
      <c r="J14" s="9">
        <f t="shared" si="4"/>
        <v>22680</v>
      </c>
      <c r="K14" s="9">
        <f t="shared" si="8"/>
        <v>2400</v>
      </c>
      <c r="L14" s="9">
        <f t="shared" si="1"/>
        <v>25200</v>
      </c>
      <c r="M14" s="9">
        <f t="shared" si="9"/>
        <v>3200</v>
      </c>
      <c r="N14" s="9">
        <f t="shared" si="5"/>
        <v>25200</v>
      </c>
      <c r="O14" s="9">
        <f t="shared" si="6"/>
        <v>4000</v>
      </c>
      <c r="P14" s="12"/>
    </row>
    <row r="15" s="3" customFormat="1" ht="22" customHeight="1" spans="1:16">
      <c r="A15" s="9">
        <v>9</v>
      </c>
      <c r="B15" s="9" t="s">
        <v>27</v>
      </c>
      <c r="C15" s="9">
        <f t="shared" si="2"/>
        <v>26300</v>
      </c>
      <c r="D15" s="9">
        <v>8300</v>
      </c>
      <c r="E15" s="9">
        <v>8000</v>
      </c>
      <c r="F15" s="9">
        <v>10000</v>
      </c>
      <c r="G15" s="9">
        <v>5000</v>
      </c>
      <c r="H15" s="9">
        <f t="shared" si="3"/>
        <v>21040</v>
      </c>
      <c r="I15" s="9">
        <f t="shared" si="7"/>
        <v>1500</v>
      </c>
      <c r="J15" s="9">
        <f t="shared" si="4"/>
        <v>23670</v>
      </c>
      <c r="K15" s="9">
        <f t="shared" si="8"/>
        <v>3000</v>
      </c>
      <c r="L15" s="9">
        <f t="shared" si="1"/>
        <v>26300</v>
      </c>
      <c r="M15" s="9">
        <f t="shared" si="9"/>
        <v>4000</v>
      </c>
      <c r="N15" s="9">
        <f t="shared" si="5"/>
        <v>26300</v>
      </c>
      <c r="O15" s="9">
        <f t="shared" si="6"/>
        <v>5000</v>
      </c>
      <c r="P15" s="12"/>
    </row>
    <row r="16" s="3" customFormat="1" ht="22" customHeight="1" spans="1:16">
      <c r="A16" s="9">
        <v>10</v>
      </c>
      <c r="B16" s="9" t="s">
        <v>28</v>
      </c>
      <c r="C16" s="9">
        <f t="shared" si="2"/>
        <v>16800</v>
      </c>
      <c r="D16" s="9">
        <v>2800</v>
      </c>
      <c r="E16" s="9">
        <v>6000</v>
      </c>
      <c r="F16" s="9">
        <v>8000</v>
      </c>
      <c r="G16" s="9">
        <v>3000</v>
      </c>
      <c r="H16" s="9">
        <f t="shared" si="3"/>
        <v>13440</v>
      </c>
      <c r="I16" s="9">
        <f t="shared" si="7"/>
        <v>900</v>
      </c>
      <c r="J16" s="9">
        <f t="shared" si="4"/>
        <v>15120</v>
      </c>
      <c r="K16" s="9">
        <f t="shared" si="8"/>
        <v>1800</v>
      </c>
      <c r="L16" s="9">
        <f t="shared" si="1"/>
        <v>16800</v>
      </c>
      <c r="M16" s="9">
        <f t="shared" si="9"/>
        <v>2400</v>
      </c>
      <c r="N16" s="9">
        <f t="shared" si="5"/>
        <v>16800</v>
      </c>
      <c r="O16" s="9">
        <f t="shared" si="6"/>
        <v>3000</v>
      </c>
      <c r="P16" s="12"/>
    </row>
    <row r="17" s="3" customFormat="1" ht="22" customHeight="1" spans="1:16">
      <c r="A17" s="9">
        <v>11</v>
      </c>
      <c r="B17" s="9" t="s">
        <v>29</v>
      </c>
      <c r="C17" s="9">
        <f t="shared" si="2"/>
        <v>24200</v>
      </c>
      <c r="D17" s="9">
        <v>4200</v>
      </c>
      <c r="E17" s="9">
        <v>8000</v>
      </c>
      <c r="F17" s="9">
        <v>12000</v>
      </c>
      <c r="G17" s="9">
        <v>5000</v>
      </c>
      <c r="H17" s="9">
        <f t="shared" si="3"/>
        <v>19360</v>
      </c>
      <c r="I17" s="9">
        <f t="shared" si="7"/>
        <v>1500</v>
      </c>
      <c r="J17" s="9">
        <f t="shared" si="4"/>
        <v>21780</v>
      </c>
      <c r="K17" s="9">
        <f t="shared" si="8"/>
        <v>3000</v>
      </c>
      <c r="L17" s="9">
        <f t="shared" si="1"/>
        <v>24200</v>
      </c>
      <c r="M17" s="9">
        <f t="shared" si="9"/>
        <v>4000</v>
      </c>
      <c r="N17" s="9">
        <f t="shared" si="5"/>
        <v>24200</v>
      </c>
      <c r="O17" s="9">
        <f t="shared" si="6"/>
        <v>5000</v>
      </c>
      <c r="P17" s="12"/>
    </row>
    <row r="18" s="3" customFormat="1" ht="22" customHeight="1" spans="1:16">
      <c r="A18" s="9">
        <v>12</v>
      </c>
      <c r="B18" s="9" t="s">
        <v>30</v>
      </c>
      <c r="C18" s="9">
        <f t="shared" si="2"/>
        <v>24300</v>
      </c>
      <c r="D18" s="9">
        <v>5300</v>
      </c>
      <c r="E18" s="9">
        <v>8000</v>
      </c>
      <c r="F18" s="9">
        <v>11000</v>
      </c>
      <c r="G18" s="9">
        <v>8000</v>
      </c>
      <c r="H18" s="9">
        <f t="shared" si="3"/>
        <v>19440</v>
      </c>
      <c r="I18" s="9">
        <f t="shared" si="7"/>
        <v>2400</v>
      </c>
      <c r="J18" s="9">
        <f t="shared" si="4"/>
        <v>21870</v>
      </c>
      <c r="K18" s="9">
        <f t="shared" si="8"/>
        <v>4800</v>
      </c>
      <c r="L18" s="9">
        <f t="shared" si="1"/>
        <v>24300</v>
      </c>
      <c r="M18" s="9">
        <f t="shared" si="9"/>
        <v>6400</v>
      </c>
      <c r="N18" s="9">
        <f t="shared" si="5"/>
        <v>24300</v>
      </c>
      <c r="O18" s="9">
        <f t="shared" si="6"/>
        <v>8000</v>
      </c>
      <c r="P18" s="12"/>
    </row>
    <row r="19" s="3" customFormat="1" ht="22" customHeight="1" spans="1:16">
      <c r="A19" s="9">
        <v>13</v>
      </c>
      <c r="B19" s="9" t="s">
        <v>31</v>
      </c>
      <c r="C19" s="9">
        <f t="shared" si="2"/>
        <v>32800</v>
      </c>
      <c r="D19" s="9">
        <v>6800</v>
      </c>
      <c r="E19" s="9">
        <v>11000</v>
      </c>
      <c r="F19" s="9">
        <v>15000</v>
      </c>
      <c r="G19" s="9">
        <v>3000</v>
      </c>
      <c r="H19" s="9">
        <f t="shared" si="3"/>
        <v>26240</v>
      </c>
      <c r="I19" s="9">
        <f t="shared" si="7"/>
        <v>900</v>
      </c>
      <c r="J19" s="9">
        <f t="shared" si="4"/>
        <v>29520</v>
      </c>
      <c r="K19" s="9">
        <f t="shared" si="8"/>
        <v>1800</v>
      </c>
      <c r="L19" s="9">
        <f t="shared" si="1"/>
        <v>32800</v>
      </c>
      <c r="M19" s="9">
        <f t="shared" si="9"/>
        <v>2400</v>
      </c>
      <c r="N19" s="9">
        <f t="shared" si="5"/>
        <v>32800</v>
      </c>
      <c r="O19" s="9">
        <f t="shared" si="6"/>
        <v>3000</v>
      </c>
      <c r="P19" s="12"/>
    </row>
    <row r="20" s="3" customFormat="1" ht="22" customHeight="1" spans="1:16">
      <c r="A20" s="9">
        <v>14</v>
      </c>
      <c r="B20" s="9" t="s">
        <v>32</v>
      </c>
      <c r="C20" s="9">
        <f t="shared" si="2"/>
        <v>30500</v>
      </c>
      <c r="D20" s="9">
        <v>4500</v>
      </c>
      <c r="E20" s="9">
        <v>11000</v>
      </c>
      <c r="F20" s="9">
        <v>15000</v>
      </c>
      <c r="G20" s="9">
        <v>5000</v>
      </c>
      <c r="H20" s="9">
        <f t="shared" si="3"/>
        <v>24400</v>
      </c>
      <c r="I20" s="9">
        <f t="shared" si="7"/>
        <v>1500</v>
      </c>
      <c r="J20" s="9">
        <f t="shared" si="4"/>
        <v>27450</v>
      </c>
      <c r="K20" s="9">
        <f t="shared" si="8"/>
        <v>3000</v>
      </c>
      <c r="L20" s="9">
        <f t="shared" si="1"/>
        <v>30500</v>
      </c>
      <c r="M20" s="9">
        <f t="shared" si="9"/>
        <v>4000</v>
      </c>
      <c r="N20" s="9">
        <f t="shared" si="5"/>
        <v>30500</v>
      </c>
      <c r="O20" s="9">
        <f t="shared" si="6"/>
        <v>5000</v>
      </c>
      <c r="P20" s="12"/>
    </row>
    <row r="21" s="3" customFormat="1" ht="22" customHeight="1" spans="1:16">
      <c r="A21" s="9">
        <v>15</v>
      </c>
      <c r="B21" s="9" t="s">
        <v>33</v>
      </c>
      <c r="C21" s="9">
        <f t="shared" si="2"/>
        <v>23500</v>
      </c>
      <c r="D21" s="9">
        <v>3500</v>
      </c>
      <c r="E21" s="9">
        <v>10000</v>
      </c>
      <c r="F21" s="9">
        <v>10000</v>
      </c>
      <c r="G21" s="9">
        <v>3000</v>
      </c>
      <c r="H21" s="9">
        <f t="shared" si="3"/>
        <v>18800</v>
      </c>
      <c r="I21" s="9">
        <f t="shared" si="7"/>
        <v>900</v>
      </c>
      <c r="J21" s="9">
        <f t="shared" si="4"/>
        <v>21150</v>
      </c>
      <c r="K21" s="9">
        <f t="shared" si="8"/>
        <v>1800</v>
      </c>
      <c r="L21" s="9">
        <f t="shared" si="1"/>
        <v>23500</v>
      </c>
      <c r="M21" s="9">
        <f t="shared" si="9"/>
        <v>2400</v>
      </c>
      <c r="N21" s="9">
        <f t="shared" si="5"/>
        <v>23500</v>
      </c>
      <c r="O21" s="9">
        <f t="shared" si="6"/>
        <v>3000</v>
      </c>
      <c r="P21" s="12"/>
    </row>
    <row r="22" s="3" customFormat="1" ht="22" customHeight="1" spans="1:16">
      <c r="A22" s="9">
        <v>16</v>
      </c>
      <c r="B22" s="9" t="s">
        <v>34</v>
      </c>
      <c r="C22" s="9">
        <f t="shared" si="2"/>
        <v>22200</v>
      </c>
      <c r="D22" s="9">
        <v>4200</v>
      </c>
      <c r="E22" s="9">
        <v>8000</v>
      </c>
      <c r="F22" s="9">
        <v>10000</v>
      </c>
      <c r="G22" s="9">
        <v>4000</v>
      </c>
      <c r="H22" s="9">
        <f t="shared" si="3"/>
        <v>17760</v>
      </c>
      <c r="I22" s="9">
        <f t="shared" si="7"/>
        <v>1200</v>
      </c>
      <c r="J22" s="9">
        <f t="shared" si="4"/>
        <v>19980</v>
      </c>
      <c r="K22" s="9">
        <f t="shared" si="8"/>
        <v>2400</v>
      </c>
      <c r="L22" s="9">
        <f t="shared" si="1"/>
        <v>22200</v>
      </c>
      <c r="M22" s="9">
        <f t="shared" si="9"/>
        <v>3200</v>
      </c>
      <c r="N22" s="9">
        <f t="shared" si="5"/>
        <v>22200</v>
      </c>
      <c r="O22" s="9">
        <f t="shared" si="6"/>
        <v>4000</v>
      </c>
      <c r="P22" s="12"/>
    </row>
    <row r="23" s="3" customFormat="1" ht="22" customHeight="1" spans="1:16">
      <c r="A23" s="9">
        <v>17</v>
      </c>
      <c r="B23" s="9" t="s">
        <v>35</v>
      </c>
      <c r="C23" s="9">
        <f t="shared" si="2"/>
        <v>13200</v>
      </c>
      <c r="D23" s="9">
        <v>2200</v>
      </c>
      <c r="E23" s="9">
        <v>6000</v>
      </c>
      <c r="F23" s="9">
        <v>5000</v>
      </c>
      <c r="G23" s="9">
        <v>3000</v>
      </c>
      <c r="H23" s="9">
        <f t="shared" si="3"/>
        <v>10560</v>
      </c>
      <c r="I23" s="9">
        <f t="shared" si="7"/>
        <v>900</v>
      </c>
      <c r="J23" s="9">
        <f t="shared" si="4"/>
        <v>11880</v>
      </c>
      <c r="K23" s="9">
        <f t="shared" si="8"/>
        <v>1800</v>
      </c>
      <c r="L23" s="9">
        <f t="shared" si="1"/>
        <v>13200</v>
      </c>
      <c r="M23" s="9">
        <f t="shared" si="9"/>
        <v>2400</v>
      </c>
      <c r="N23" s="9">
        <f t="shared" si="5"/>
        <v>13200</v>
      </c>
      <c r="O23" s="9">
        <f t="shared" si="6"/>
        <v>3000</v>
      </c>
      <c r="P23" s="12"/>
    </row>
    <row r="24" s="3" customFormat="1" ht="22" customHeight="1" spans="1:16">
      <c r="A24" s="9">
        <v>18</v>
      </c>
      <c r="B24" s="9" t="s">
        <v>36</v>
      </c>
      <c r="C24" s="9">
        <f t="shared" si="2"/>
        <v>26100</v>
      </c>
      <c r="D24" s="9">
        <v>1100</v>
      </c>
      <c r="E24" s="9">
        <v>10000</v>
      </c>
      <c r="F24" s="9">
        <v>15000</v>
      </c>
      <c r="G24" s="9">
        <v>3000</v>
      </c>
      <c r="H24" s="9">
        <f t="shared" si="3"/>
        <v>20880</v>
      </c>
      <c r="I24" s="9">
        <f t="shared" si="7"/>
        <v>900</v>
      </c>
      <c r="J24" s="9">
        <f t="shared" si="4"/>
        <v>23490</v>
      </c>
      <c r="K24" s="9">
        <f t="shared" si="8"/>
        <v>1800</v>
      </c>
      <c r="L24" s="9">
        <f t="shared" si="1"/>
        <v>26100</v>
      </c>
      <c r="M24" s="9">
        <f t="shared" si="9"/>
        <v>2400</v>
      </c>
      <c r="N24" s="9">
        <f t="shared" si="5"/>
        <v>26100</v>
      </c>
      <c r="O24" s="9">
        <f t="shared" si="6"/>
        <v>3000</v>
      </c>
      <c r="P24" s="12"/>
    </row>
    <row r="25" s="3" customFormat="1" ht="22" customHeight="1" spans="1:16">
      <c r="A25" s="9">
        <v>19</v>
      </c>
      <c r="B25" s="9" t="s">
        <v>37</v>
      </c>
      <c r="C25" s="9">
        <f t="shared" si="2"/>
        <v>27200</v>
      </c>
      <c r="D25" s="9">
        <v>4200</v>
      </c>
      <c r="E25" s="9">
        <v>8000</v>
      </c>
      <c r="F25" s="9">
        <v>15000</v>
      </c>
      <c r="G25" s="9">
        <v>5000</v>
      </c>
      <c r="H25" s="9">
        <f t="shared" si="3"/>
        <v>21760</v>
      </c>
      <c r="I25" s="9">
        <f t="shared" si="7"/>
        <v>1500</v>
      </c>
      <c r="J25" s="9">
        <f t="shared" si="4"/>
        <v>24480</v>
      </c>
      <c r="K25" s="9">
        <f t="shared" si="8"/>
        <v>3000</v>
      </c>
      <c r="L25" s="9">
        <f t="shared" si="1"/>
        <v>27200</v>
      </c>
      <c r="M25" s="9">
        <f t="shared" si="9"/>
        <v>4000</v>
      </c>
      <c r="N25" s="9">
        <f t="shared" si="5"/>
        <v>27200</v>
      </c>
      <c r="O25" s="9">
        <f t="shared" si="6"/>
        <v>5000</v>
      </c>
      <c r="P25" s="12"/>
    </row>
    <row r="26" s="3" customFormat="1" ht="22" customHeight="1" spans="1:16">
      <c r="A26" s="9">
        <v>20</v>
      </c>
      <c r="B26" s="9" t="s">
        <v>38</v>
      </c>
      <c r="C26" s="9">
        <f t="shared" si="2"/>
        <v>20500</v>
      </c>
      <c r="D26" s="9">
        <v>3500</v>
      </c>
      <c r="E26" s="9">
        <v>2000</v>
      </c>
      <c r="F26" s="9">
        <v>15000</v>
      </c>
      <c r="G26" s="9">
        <v>3000</v>
      </c>
      <c r="H26" s="9">
        <f t="shared" si="3"/>
        <v>16400</v>
      </c>
      <c r="I26" s="9">
        <f t="shared" si="7"/>
        <v>900</v>
      </c>
      <c r="J26" s="9">
        <f t="shared" si="4"/>
        <v>18450</v>
      </c>
      <c r="K26" s="9">
        <f t="shared" si="8"/>
        <v>1800</v>
      </c>
      <c r="L26" s="9">
        <f t="shared" si="1"/>
        <v>20500</v>
      </c>
      <c r="M26" s="9">
        <f t="shared" si="9"/>
        <v>2400</v>
      </c>
      <c r="N26" s="9">
        <f t="shared" si="5"/>
        <v>20500</v>
      </c>
      <c r="O26" s="9">
        <f t="shared" si="6"/>
        <v>3000</v>
      </c>
      <c r="P26" s="12"/>
    </row>
    <row r="27" s="3" customFormat="1" ht="22" customHeight="1" spans="1:16">
      <c r="A27" s="9">
        <v>21</v>
      </c>
      <c r="B27" s="9" t="s">
        <v>39</v>
      </c>
      <c r="C27" s="9">
        <f t="shared" si="2"/>
        <v>13800</v>
      </c>
      <c r="D27" s="9">
        <v>2800</v>
      </c>
      <c r="E27" s="9">
        <v>5000</v>
      </c>
      <c r="F27" s="9">
        <v>6000</v>
      </c>
      <c r="G27" s="9">
        <v>3000</v>
      </c>
      <c r="H27" s="9">
        <f t="shared" si="3"/>
        <v>11040</v>
      </c>
      <c r="I27" s="9">
        <f t="shared" si="7"/>
        <v>900</v>
      </c>
      <c r="J27" s="9">
        <f t="shared" si="4"/>
        <v>12420</v>
      </c>
      <c r="K27" s="9">
        <f t="shared" si="8"/>
        <v>1800</v>
      </c>
      <c r="L27" s="9">
        <f t="shared" si="1"/>
        <v>13800</v>
      </c>
      <c r="M27" s="9">
        <f t="shared" si="9"/>
        <v>2400</v>
      </c>
      <c r="N27" s="9">
        <f t="shared" si="5"/>
        <v>13800</v>
      </c>
      <c r="O27" s="9">
        <f t="shared" si="6"/>
        <v>3000</v>
      </c>
      <c r="P27" s="12"/>
    </row>
    <row r="28" ht="61" customHeight="1" spans="1:16">
      <c r="A28" s="10" t="s">
        <v>40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</sheetData>
  <mergeCells count="15">
    <mergeCell ref="A1:P1"/>
    <mergeCell ref="A2:P2"/>
    <mergeCell ref="A3:P3"/>
    <mergeCell ref="C4:G4"/>
    <mergeCell ref="H4:O4"/>
    <mergeCell ref="C5:F5"/>
    <mergeCell ref="H5:I5"/>
    <mergeCell ref="J5:K5"/>
    <mergeCell ref="L5:M5"/>
    <mergeCell ref="N5:O5"/>
    <mergeCell ref="A28:P28"/>
    <mergeCell ref="A4:A6"/>
    <mergeCell ref="B4:B6"/>
    <mergeCell ref="G5:G6"/>
    <mergeCell ref="P4:P6"/>
  </mergeCells>
  <pageMargins left="0.75" right="0.75" top="0.590277777777778" bottom="0.550694444444444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从江县2023年林下经济高质量发展目标任务分解表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县政府办文书股（不收文）</cp:lastModifiedBy>
  <dcterms:created xsi:type="dcterms:W3CDTF">2022-02-28T03:32:00Z</dcterms:created>
  <dcterms:modified xsi:type="dcterms:W3CDTF">2024-04-09T03:06:51Z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DE8526FD807D48F08F2B20D449744521_13</vt:lpwstr>
  </property>
  <property fmtid="{D5CDD505-2E9C-101B-9397-08002B2CF9AE}" pid="3" name="KSOProductBuildVer">
    <vt:lpwstr>2052-12.1.0.16417</vt:lpwstr>
  </property>
</Properties>
</file>